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<sst xmlns="http://schemas.openxmlformats.org/spreadsheetml/2006/main" uniqueCount="218">
  <si>
    <t>Table 1</t>
  </si>
  <si>
    <t>Ultiboard Information Export File</t>
  </si>
  <si>
    <t>Design Name  : 40W Amp Iss.A - RD16HHF1 FETs</t>
  </si>
  <si>
    <t>Report Date  : 28 November 2016</t>
  </si>
  <si>
    <t>--------------------------------------------------------------------------------</t>
  </si>
  <si>
    <t>VALUE</t>
  </si>
  <si>
    <t>SHAPE</t>
  </si>
  <si>
    <t>#</t>
  </si>
  <si>
    <t>REFDES</t>
  </si>
  <si>
    <t>Supplier/Part (F=Farnell, M=Mouser)</t>
  </si>
  <si>
    <t>Comments</t>
  </si>
  <si>
    <t>Price (ea)</t>
  </si>
  <si>
    <t>Total (£)</t>
  </si>
  <si>
    <t>MOQ</t>
  </si>
  <si>
    <t>0Ohm</t>
  </si>
  <si>
    <t>R0805</t>
  </si>
  <si>
    <t>R1</t>
  </si>
  <si>
    <t>F 9233750</t>
  </si>
  <si>
    <t>Fitted if boost module is not used</t>
  </si>
  <si>
    <t>R13,R24,R31,R34,R40,R41,R47,R51</t>
  </si>
  <si>
    <t>R0603</t>
  </si>
  <si>
    <t>R22</t>
  </si>
  <si>
    <t>F 9331662</t>
  </si>
  <si>
    <t>Fit after power calibration if using binary band selection</t>
  </si>
  <si>
    <t>2.2Ohm 1%</t>
  </si>
  <si>
    <t>R1206</t>
  </si>
  <si>
    <t>R28,R37</t>
  </si>
  <si>
    <t>F 2671165</t>
  </si>
  <si>
    <t>10Ohm 1%</t>
  </si>
  <si>
    <t>R15</t>
  </si>
  <si>
    <t>F 9332421</t>
  </si>
  <si>
    <t>27Ohm 1%</t>
  </si>
  <si>
    <t>R2512</t>
  </si>
  <si>
    <t>R27,R39</t>
  </si>
  <si>
    <t>F 2117462</t>
  </si>
  <si>
    <t>2W or 3W part to be used</t>
  </si>
  <si>
    <t>100Ohm 1%</t>
  </si>
  <si>
    <t>R36</t>
  </si>
  <si>
    <t>F  9332375</t>
  </si>
  <si>
    <t>R18,R50</t>
  </si>
  <si>
    <t>F 1653199</t>
  </si>
  <si>
    <t>1kOhm 1%</t>
  </si>
  <si>
    <t>R3,R4,R5,R6,R7,R8,R9,R10,R20,R30,R49</t>
  </si>
  <si>
    <t>F 9238484</t>
  </si>
  <si>
    <t>Different sizes is a mistake</t>
  </si>
  <si>
    <t>R26,R43,R46</t>
  </si>
  <si>
    <t>F 9332383</t>
  </si>
  <si>
    <t>10kOhm 1%</t>
  </si>
  <si>
    <t>R11,R19</t>
  </si>
  <si>
    <t>F 2447230</t>
  </si>
  <si>
    <t>R2,R23,R25,R42</t>
  </si>
  <si>
    <t>F 9332391</t>
  </si>
  <si>
    <t>47kOhm 1%</t>
  </si>
  <si>
    <t>R12,R14,R16,R17</t>
  </si>
  <si>
    <t>F 9331255</t>
  </si>
  <si>
    <t>33kOhm 1%</t>
  </si>
  <si>
    <t>R21,R44</t>
  </si>
  <si>
    <t>F 9333053</t>
  </si>
  <si>
    <t>1nF 5% X7R</t>
  </si>
  <si>
    <t>C0603</t>
  </si>
  <si>
    <t>C9,C14,C36</t>
  </si>
  <si>
    <t>F 2320784</t>
  </si>
  <si>
    <t>10nF C0G</t>
  </si>
  <si>
    <t>C0805</t>
  </si>
  <si>
    <t>C25,C41,C52,C55,C75,C82</t>
  </si>
  <si>
    <t>F 2525121</t>
  </si>
  <si>
    <t>100nF</t>
  </si>
  <si>
    <t>C2,C11,C12,C13,C16,C23,C24,C26,C27,C28,C29,C37,C38,C39,C40,C49,C51,C53,C56,C62,C63,C68,C69,C70,C71</t>
  </si>
  <si>
    <t>F 1759265</t>
  </si>
  <si>
    <t>2u2F 16V</t>
  </si>
  <si>
    <t>C61</t>
  </si>
  <si>
    <t>F 2362106</t>
  </si>
  <si>
    <t>100pF 5% C0G</t>
  </si>
  <si>
    <t>C64,C76</t>
  </si>
  <si>
    <t>F 1759493</t>
  </si>
  <si>
    <t>120pF 5% C0G</t>
  </si>
  <si>
    <t>C79,C81</t>
  </si>
  <si>
    <t>F 1740657</t>
  </si>
  <si>
    <t>150pF 5% C0G</t>
  </si>
  <si>
    <t>C58,C60</t>
  </si>
  <si>
    <t>F 1740658</t>
  </si>
  <si>
    <t>220pF 5% C0G</t>
  </si>
  <si>
    <t>C45,C46,C74</t>
  </si>
  <si>
    <t>F 1800824</t>
  </si>
  <si>
    <t>270pF 5% C0G</t>
  </si>
  <si>
    <t>C44,C47,C66</t>
  </si>
  <si>
    <t>F 2332698</t>
  </si>
  <si>
    <t>470pF 5% C0G</t>
  </si>
  <si>
    <t>C31,C34</t>
  </si>
  <si>
    <t>F 1800825</t>
  </si>
  <si>
    <t>820pF 5% C0G</t>
  </si>
  <si>
    <t>C20,C33</t>
  </si>
  <si>
    <t>F 2210937</t>
  </si>
  <si>
    <t>1000pF 5% C0G</t>
  </si>
  <si>
    <t>C17,C20,C21</t>
  </si>
  <si>
    <t>F 1907332</t>
  </si>
  <si>
    <t>Parallel C19+C20 form 1820pF</t>
  </si>
  <si>
    <t>1.8nF 5% C0G</t>
  </si>
  <si>
    <t>C3,C7</t>
  </si>
  <si>
    <t>F 2210973</t>
  </si>
  <si>
    <t>3.3nF 5% C0G</t>
  </si>
  <si>
    <t>C6</t>
  </si>
  <si>
    <t>F 2426889</t>
  </si>
  <si>
    <t>10uF 10% Electrolytic</t>
  </si>
  <si>
    <t>CAPAE430X540N</t>
  </si>
  <si>
    <t>C10,C15,C54</t>
  </si>
  <si>
    <t>F 2611368</t>
  </si>
  <si>
    <t>68uF 10% Electrolytic</t>
  </si>
  <si>
    <t>P_ELKO_E</t>
  </si>
  <si>
    <t>C1</t>
  </si>
  <si>
    <t>F 2611393</t>
  </si>
  <si>
    <t>Not a critical value</t>
  </si>
  <si>
    <t>1PS79SB17</t>
  </si>
  <si>
    <t>SOD523</t>
  </si>
  <si>
    <t>D11,D14,D17,D21</t>
  </si>
  <si>
    <t>F 8734119</t>
  </si>
  <si>
    <t>Schottky diode (small)</t>
  </si>
  <si>
    <t>1SS355TE</t>
  </si>
  <si>
    <t>SOD323</t>
  </si>
  <si>
    <t>D9,D10,D16,D18,D19,D20,D22,U6,U7</t>
  </si>
  <si>
    <t>F 1525435</t>
  </si>
  <si>
    <t>Any SOD323 diode will do</t>
  </si>
  <si>
    <t>74AC74</t>
  </si>
  <si>
    <t>SOIC14</t>
  </si>
  <si>
    <t>U4</t>
  </si>
  <si>
    <t>F 2534657</t>
  </si>
  <si>
    <t>Solder blob pin 7 to ground</t>
  </si>
  <si>
    <t>78L05SOIC</t>
  </si>
  <si>
    <t>SOIC8</t>
  </si>
  <si>
    <t>U5</t>
  </si>
  <si>
    <t>F 2382522</t>
  </si>
  <si>
    <t>BC859C</t>
  </si>
  <si>
    <t>SOT23</t>
  </si>
  <si>
    <t>Q2</t>
  </si>
  <si>
    <t>F 1081248</t>
  </si>
  <si>
    <t>Nearly any SOT23 PNP will do</t>
  </si>
  <si>
    <t>BN43-202 2T bifilar, 22SWG</t>
  </si>
  <si>
    <t>BN43-202</t>
  </si>
  <si>
    <t>T3,T4,T5</t>
  </si>
  <si>
    <t>Source from eBay or other supplier</t>
  </si>
  <si>
    <t>Connect as shown on silkscreen</t>
  </si>
  <si>
    <t>-</t>
  </si>
  <si>
    <t>T2</t>
  </si>
  <si>
    <t>Balance choke, as shown on silkscreen</t>
  </si>
  <si>
    <t>Ferrite Bead, 6A rated</t>
  </si>
  <si>
    <t>L1812</t>
  </si>
  <si>
    <t>L3</t>
  </si>
  <si>
    <t>F 1635777</t>
  </si>
  <si>
    <t>15x15mm coil</t>
  </si>
  <si>
    <t>15x15</t>
  </si>
  <si>
    <t>L10,L13,L14</t>
  </si>
  <si>
    <t>22SWG copper wire</t>
  </si>
  <si>
    <t>L10, 6T 8mm, L13+L14 8T 8mm</t>
  </si>
  <si>
    <t>T50-6 Toroid (yellow)</t>
  </si>
  <si>
    <t>T50_Toroid</t>
  </si>
  <si>
    <t>L6,L7,L8,L9,L11,L12</t>
  </si>
  <si>
    <t>T50-6, turns as circuit diagram shows</t>
  </si>
  <si>
    <t>Source from Pace Magnetics in UK</t>
  </si>
  <si>
    <t>T50-2 Toroid (red)</t>
  </si>
  <si>
    <t>L4,L5</t>
  </si>
  <si>
    <t>T50-2, turns as circuit diagram shows</t>
  </si>
  <si>
    <t>T68-2 Toroid (red)</t>
  </si>
  <si>
    <t>T68_Toroid</t>
  </si>
  <si>
    <t>L1,L2</t>
  </si>
  <si>
    <t>T68-2, turns as circuit diagram shows</t>
  </si>
  <si>
    <t>FDS6679AZ</t>
  </si>
  <si>
    <t>U1</t>
  </si>
  <si>
    <t>F 1700668</t>
  </si>
  <si>
    <t>Other P-channel FETs are suitable</t>
  </si>
  <si>
    <t>GREEN LED 0805</t>
  </si>
  <si>
    <t>0805 LED</t>
  </si>
  <si>
    <t>D2,D3,D4,D6,D7,D8</t>
  </si>
  <si>
    <t>F 1716766</t>
  </si>
  <si>
    <t>Alternative LEDs maybe brighter</t>
  </si>
  <si>
    <t>RED LED 0805</t>
  </si>
  <si>
    <t>D1,D5,D15</t>
  </si>
  <si>
    <t>F 1226392</t>
  </si>
  <si>
    <t>IMC06 Relay</t>
  </si>
  <si>
    <t>IMC06</t>
  </si>
  <si>
    <t>RL1,RL2,RL3,RL4,RL5,RL6,RL7,RL8,RL9,RL10,RL11,RL12,RL13,RL14</t>
  </si>
  <si>
    <t>F 1770607</t>
  </si>
  <si>
    <t>Unfortunately the most expensive parts</t>
  </si>
  <si>
    <t>MIC5205-3.3YM5 or LP2985-3v3</t>
  </si>
  <si>
    <t>SOT23-5</t>
  </si>
  <si>
    <t>U2</t>
  </si>
  <si>
    <t>F 2510222</t>
  </si>
  <si>
    <t>MIC5205/LP2985 are pin compatible</t>
  </si>
  <si>
    <t>MSP430G2553IPW28</t>
  </si>
  <si>
    <t>TSSOP28</t>
  </si>
  <si>
    <t>U3</t>
  </si>
  <si>
    <t>F 2325708</t>
  </si>
  <si>
    <t>Programmed device from M0RZF</t>
  </si>
  <si>
    <t>PDTC114YT</t>
  </si>
  <si>
    <t>Q1,Q3,Q4,Q5,Q6,Q7,Q8</t>
  </si>
  <si>
    <t>F 8737061</t>
  </si>
  <si>
    <t>Saves a lot of resistors!</t>
  </si>
  <si>
    <t>Trimmer 3314J-2-202E</t>
  </si>
  <si>
    <t>REPOT3314G</t>
  </si>
  <si>
    <t>VR1,VR2</t>
  </si>
  <si>
    <t>F 2328510</t>
  </si>
  <si>
    <t>RD16HHF1</t>
  </si>
  <si>
    <t>TO220</t>
  </si>
  <si>
    <t>Q9,Q10</t>
  </si>
  <si>
    <r>
      <rPr>
        <sz val="10"/>
        <color indexed="8"/>
        <rFont val="Helvetica"/>
      </rPr>
      <t xml:space="preserve">Available from </t>
    </r>
    <r>
      <rPr>
        <u val="single"/>
        <sz val="10"/>
        <color indexed="8"/>
        <rFont val="Helvetica"/>
      </rPr>
      <t>SDR-Kits.uk</t>
    </r>
  </si>
  <si>
    <t>SRF1260A-101Y</t>
  </si>
  <si>
    <t>SRF1260A</t>
  </si>
  <si>
    <t>T1</t>
  </si>
  <si>
    <t>F 2374072</t>
  </si>
  <si>
    <t>SRF1260 is also suitable</t>
  </si>
  <si>
    <t>TactSwitch</t>
  </si>
  <si>
    <t>SMD_Switch</t>
  </si>
  <si>
    <t>SW1</t>
  </si>
  <si>
    <t>F 2468741</t>
  </si>
  <si>
    <t>Mount across pads nearest to micro</t>
  </si>
  <si>
    <t>PCB</t>
  </si>
  <si>
    <t>M0RZF</t>
  </si>
  <si>
    <t>Gerber file available</t>
  </si>
  <si>
    <t>TOTAL BOM COSTING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</si>
</sst>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[$£-809]0.00"/>
  </numFmts>
  <fonts count="4">
    <font>
      <sz val="10"/>
      <color indexed="8"/>
      <name val="Helvetica"/>
    </font>
    <font>
      <sz val="12"/>
      <color indexed="8"/>
      <name val="Helvetica"/>
    </font>
    <font>
      <b val="1"/>
      <sz val="10"/>
      <color indexed="8"/>
      <name val="Helvetica"/>
    </font>
    <font>
      <u val="single"/>
      <sz val="10"/>
      <color indexed="8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8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vertical="top"/>
    </xf>
    <xf numFmtId="0" fontId="2" fillId="2" borderId="1" applyNumberFormat="0" applyFont="1" applyFill="1" applyBorder="1" applyAlignment="1" applyProtection="0">
      <alignment vertical="top"/>
    </xf>
    <xf numFmtId="0" fontId="2" fillId="2" borderId="1" applyNumberFormat="1" applyFont="1" applyFill="1" applyBorder="1" applyAlignment="1" applyProtection="0">
      <alignment horizontal="center" vertical="top"/>
    </xf>
    <xf numFmtId="0" fontId="2" fillId="2" borderId="1" applyNumberFormat="1" applyFont="1" applyFill="1" applyBorder="1" applyAlignment="1" applyProtection="0">
      <alignment horizontal="left" vertical="top"/>
    </xf>
    <xf numFmtId="0" fontId="2" fillId="3" borderId="2" applyNumberFormat="0" applyFont="1" applyFill="1" applyBorder="1" applyAlignment="1" applyProtection="0">
      <alignment vertical="top"/>
    </xf>
    <xf numFmtId="0" fontId="0" borderId="3" applyNumberFormat="0" applyFont="1" applyFill="0" applyBorder="1" applyAlignment="1" applyProtection="0">
      <alignment vertical="top"/>
    </xf>
    <xf numFmtId="0" fontId="0" borderId="4" applyNumberFormat="1" applyFont="1" applyFill="0" applyBorder="1" applyAlignment="1" applyProtection="0">
      <alignment horizontal="center" vertical="top"/>
    </xf>
    <xf numFmtId="0" fontId="0" borderId="4" applyNumberFormat="0" applyFont="1" applyFill="0" applyBorder="1" applyAlignment="1" applyProtection="0">
      <alignment vertical="top"/>
    </xf>
    <xf numFmtId="0" fontId="0" borderId="4" applyNumberFormat="1" applyFont="1" applyFill="0" applyBorder="1" applyAlignment="1" applyProtection="0">
      <alignment horizontal="left" vertical="top"/>
    </xf>
    <xf numFmtId="49" fontId="2" fillId="3" borderId="5" applyNumberFormat="1" applyFont="1" applyFill="1" applyBorder="1" applyAlignment="1" applyProtection="0">
      <alignment vertical="top"/>
    </xf>
    <xf numFmtId="0" fontId="0" borderId="6" applyNumberFormat="0" applyFont="1" applyFill="0" applyBorder="1" applyAlignment="1" applyProtection="0">
      <alignment vertical="top"/>
    </xf>
    <xf numFmtId="0" fontId="0" borderId="7" applyNumberFormat="1" applyFont="1" applyFill="0" applyBorder="1" applyAlignment="1" applyProtection="0">
      <alignment horizontal="center" vertical="top"/>
    </xf>
    <xf numFmtId="0" fontId="0" borderId="7" applyNumberFormat="0" applyFont="1" applyFill="0" applyBorder="1" applyAlignment="1" applyProtection="0">
      <alignment vertical="top"/>
    </xf>
    <xf numFmtId="0" fontId="0" borderId="7" applyNumberFormat="1" applyFont="1" applyFill="0" applyBorder="1" applyAlignment="1" applyProtection="0">
      <alignment horizontal="left" vertical="top"/>
    </xf>
    <xf numFmtId="0" fontId="2" fillId="3" borderId="5" applyNumberFormat="0" applyFont="1" applyFill="1" applyBorder="1" applyAlignment="1" applyProtection="0">
      <alignment vertical="top"/>
    </xf>
    <xf numFmtId="49" fontId="0" borderId="6" applyNumberFormat="1" applyFont="1" applyFill="0" applyBorder="1" applyAlignment="1" applyProtection="0">
      <alignment vertical="top"/>
    </xf>
    <xf numFmtId="49" fontId="0" borderId="7" applyNumberFormat="1" applyFont="1" applyFill="0" applyBorder="1" applyAlignment="1" applyProtection="0">
      <alignment horizontal="center" vertical="top"/>
    </xf>
    <xf numFmtId="49" fontId="0" borderId="7" applyNumberFormat="1" applyFont="1" applyFill="0" applyBorder="1" applyAlignment="1" applyProtection="0">
      <alignment vertical="top"/>
    </xf>
    <xf numFmtId="49" fontId="0" borderId="7" applyNumberFormat="1" applyFont="1" applyFill="0" applyBorder="1" applyAlignment="1" applyProtection="0">
      <alignment horizontal="left" vertical="top"/>
    </xf>
    <xf numFmtId="49" fontId="0" borderId="7" applyNumberFormat="1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horizontal="left" vertical="top"/>
    </xf>
    <xf numFmtId="49" fontId="0" fillId="3" borderId="5" applyNumberFormat="1" applyFont="1" applyFill="1" applyBorder="1" applyAlignment="1" applyProtection="0">
      <alignment vertical="top"/>
    </xf>
    <xf numFmtId="49" fontId="2" borderId="7" applyNumberFormat="1" applyFont="1" applyFill="0" applyBorder="1" applyAlignment="1" applyProtection="0">
      <alignment vertical="top"/>
    </xf>
    <xf numFmtId="0" fontId="2" borderId="7" applyNumberFormat="1" applyFont="1" applyFill="0" applyBorder="1" applyAlignment="1" applyProtection="0">
      <alignment horizontal="left" vertical="top"/>
    </xf>
    <xf numFmtId="59" fontId="2" borderId="7" applyNumberFormat="1" applyFont="1" applyFill="0" applyBorder="1" applyAlignment="1" applyProtection="0">
      <alignment horizontal="left"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http://sdr-kits.uk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I65"/>
  <sheetViews>
    <sheetView workbookViewId="0" showGridLines="0" defaultGridColor="1"/>
  </sheetViews>
  <sheetFormatPr defaultColWidth="8.33333" defaultRowHeight="18" customHeight="1" outlineLevelRow="0" outlineLevelCol="0"/>
  <cols>
    <col min="1" max="1" width="29.6094" style="1" customWidth="1"/>
    <col min="2" max="2" width="17.2656" style="1" customWidth="1"/>
    <col min="3" max="3" width="3.35156" style="1" customWidth="1"/>
    <col min="4" max="4" width="37.9375" style="1" customWidth="1"/>
    <col min="5" max="5" width="28.7266" style="1" customWidth="1"/>
    <col min="6" max="6" width="30.5781" style="1" customWidth="1"/>
    <col min="7" max="7" width="8.35156" style="1" customWidth="1"/>
    <col min="8" max="8" width="8.35156" style="1" customWidth="1"/>
    <col min="9" max="9" width="8.35156" style="1" customWidth="1"/>
    <col min="10" max="256" width="8.35156" style="1" customWidth="1"/>
  </cols>
  <sheetData>
    <row r="1" ht="28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20.55" customHeight="1">
      <c r="A2" t="s" s="3">
        <v>1</v>
      </c>
      <c r="B2" s="4"/>
      <c r="C2" s="5"/>
      <c r="D2" s="4"/>
      <c r="E2" s="4"/>
      <c r="F2" s="4"/>
      <c r="G2" s="6"/>
      <c r="H2" s="6"/>
      <c r="I2" s="6"/>
    </row>
    <row r="3" ht="20.55" customHeight="1">
      <c r="A3" s="7"/>
      <c r="B3" s="8"/>
      <c r="C3" s="9"/>
      <c r="D3" s="10"/>
      <c r="E3" s="10"/>
      <c r="F3" s="10"/>
      <c r="G3" s="11"/>
      <c r="H3" s="11"/>
      <c r="I3" s="11"/>
    </row>
    <row r="4" ht="20.35" customHeight="1">
      <c r="A4" t="s" s="12">
        <v>2</v>
      </c>
      <c r="B4" s="13"/>
      <c r="C4" s="14"/>
      <c r="D4" s="15"/>
      <c r="E4" s="15"/>
      <c r="F4" s="15"/>
      <c r="G4" s="16"/>
      <c r="H4" s="16"/>
      <c r="I4" s="16"/>
    </row>
    <row r="5" ht="20.35" customHeight="1">
      <c r="A5" t="s" s="12">
        <v>3</v>
      </c>
      <c r="B5" s="13"/>
      <c r="C5" s="14"/>
      <c r="D5" s="15"/>
      <c r="E5" s="15"/>
      <c r="F5" s="15"/>
      <c r="G5" s="16"/>
      <c r="H5" s="16"/>
      <c r="I5" s="16"/>
    </row>
    <row r="6" ht="20.35" customHeight="1">
      <c r="A6" s="17"/>
      <c r="B6" s="13"/>
      <c r="C6" s="14"/>
      <c r="D6" s="15"/>
      <c r="E6" s="15"/>
      <c r="F6" s="15"/>
      <c r="G6" s="16"/>
      <c r="H6" s="16"/>
      <c r="I6" s="16"/>
    </row>
    <row r="7" ht="20.35" customHeight="1">
      <c r="A7" t="s" s="12">
        <v>4</v>
      </c>
      <c r="B7" s="13"/>
      <c r="C7" s="14"/>
      <c r="D7" s="15"/>
      <c r="E7" s="15"/>
      <c r="F7" s="15"/>
      <c r="G7" s="16"/>
      <c r="H7" s="16"/>
      <c r="I7" s="16"/>
    </row>
    <row r="8" ht="20.35" customHeight="1">
      <c r="A8" s="17"/>
      <c r="B8" s="13"/>
      <c r="C8" s="14"/>
      <c r="D8" s="15"/>
      <c r="E8" s="15"/>
      <c r="F8" s="15"/>
      <c r="G8" s="16"/>
      <c r="H8" s="16"/>
      <c r="I8" s="16"/>
    </row>
    <row r="9" ht="20.35" customHeight="1">
      <c r="A9" t="s" s="12">
        <v>5</v>
      </c>
      <c r="B9" t="s" s="18">
        <v>6</v>
      </c>
      <c r="C9" t="s" s="19">
        <v>7</v>
      </c>
      <c r="D9" t="s" s="20">
        <v>8</v>
      </c>
      <c r="E9" t="s" s="20">
        <v>9</v>
      </c>
      <c r="F9" t="s" s="20">
        <v>10</v>
      </c>
      <c r="G9" t="s" s="21">
        <v>11</v>
      </c>
      <c r="H9" t="s" s="21">
        <v>12</v>
      </c>
      <c r="I9" t="s" s="21">
        <v>13</v>
      </c>
    </row>
    <row r="10" ht="20.35" customHeight="1">
      <c r="A10" s="17"/>
      <c r="B10" s="13"/>
      <c r="C10" s="14"/>
      <c r="D10" s="15"/>
      <c r="E10" s="15"/>
      <c r="F10" s="15"/>
      <c r="G10" s="16"/>
      <c r="H10" s="16"/>
      <c r="I10" s="16"/>
    </row>
    <row r="11" ht="20.35" customHeight="1">
      <c r="A11" t="s" s="12">
        <v>14</v>
      </c>
      <c r="B11" t="s" s="18">
        <v>15</v>
      </c>
      <c r="C11" s="14">
        <v>1</v>
      </c>
      <c r="D11" t="s" s="20">
        <v>16</v>
      </c>
      <c r="E11" t="s" s="20">
        <v>17</v>
      </c>
      <c r="F11" t="s" s="20">
        <v>18</v>
      </c>
      <c r="G11" s="16"/>
      <c r="H11" s="16">
        <f>G11*C11</f>
        <v>0</v>
      </c>
      <c r="I11" s="16">
        <v>10</v>
      </c>
    </row>
    <row r="12" ht="20.35" customHeight="1">
      <c r="A12" t="s" s="12">
        <v>14</v>
      </c>
      <c r="B12" t="s" s="18">
        <v>15</v>
      </c>
      <c r="C12" s="14">
        <v>7</v>
      </c>
      <c r="D12" t="s" s="20">
        <v>19</v>
      </c>
      <c r="E12" t="s" s="20">
        <v>17</v>
      </c>
      <c r="F12" s="15"/>
      <c r="G12" s="16">
        <v>0.01</v>
      </c>
      <c r="H12" s="16">
        <f>G12*C12</f>
        <v>0.07000000000000001</v>
      </c>
      <c r="I12" s="16">
        <v>10</v>
      </c>
    </row>
    <row r="13" ht="32.35" customHeight="1">
      <c r="A13" t="s" s="12">
        <v>14</v>
      </c>
      <c r="B13" t="s" s="18">
        <v>20</v>
      </c>
      <c r="C13" s="14">
        <v>1</v>
      </c>
      <c r="D13" t="s" s="20">
        <v>21</v>
      </c>
      <c r="E13" t="s" s="20">
        <v>22</v>
      </c>
      <c r="F13" t="s" s="22">
        <v>23</v>
      </c>
      <c r="G13" s="23"/>
      <c r="H13" s="16">
        <f>G13*C13</f>
        <v>0</v>
      </c>
      <c r="I13" s="16">
        <v>10</v>
      </c>
    </row>
    <row r="14" ht="20.35" customHeight="1">
      <c r="A14" t="s" s="12">
        <v>24</v>
      </c>
      <c r="B14" t="s" s="18">
        <v>25</v>
      </c>
      <c r="C14" s="14">
        <v>2</v>
      </c>
      <c r="D14" t="s" s="20">
        <v>26</v>
      </c>
      <c r="E14" t="s" s="20">
        <v>27</v>
      </c>
      <c r="F14" s="15"/>
      <c r="G14" s="16">
        <v>0.02</v>
      </c>
      <c r="H14" s="16">
        <f>G14*C14</f>
        <v>0.04</v>
      </c>
      <c r="I14" s="16">
        <v>10</v>
      </c>
    </row>
    <row r="15" ht="20.35" customHeight="1">
      <c r="A15" t="s" s="12">
        <v>28</v>
      </c>
      <c r="B15" t="s" s="18">
        <v>15</v>
      </c>
      <c r="C15" s="14">
        <v>1</v>
      </c>
      <c r="D15" t="s" s="20">
        <v>29</v>
      </c>
      <c r="E15" t="s" s="20">
        <v>30</v>
      </c>
      <c r="F15" s="15"/>
      <c r="G15" s="16">
        <v>0.01</v>
      </c>
      <c r="H15" s="16">
        <f>G15*C15</f>
        <v>0.01</v>
      </c>
      <c r="I15" s="16">
        <v>10</v>
      </c>
    </row>
    <row r="16" ht="20.35" customHeight="1">
      <c r="A16" t="s" s="12">
        <v>31</v>
      </c>
      <c r="B16" t="s" s="18">
        <v>32</v>
      </c>
      <c r="C16" s="14">
        <v>2</v>
      </c>
      <c r="D16" t="s" s="20">
        <v>33</v>
      </c>
      <c r="E16" t="s" s="20">
        <v>34</v>
      </c>
      <c r="F16" t="s" s="20">
        <v>35</v>
      </c>
      <c r="G16" s="16">
        <v>0.27</v>
      </c>
      <c r="H16" s="16">
        <f>G16*C16</f>
        <v>0.54</v>
      </c>
      <c r="I16" s="16">
        <v>10</v>
      </c>
    </row>
    <row r="17" ht="20.35" customHeight="1">
      <c r="A17" t="s" s="12">
        <v>36</v>
      </c>
      <c r="B17" t="s" s="18">
        <v>15</v>
      </c>
      <c r="C17" s="14">
        <v>1</v>
      </c>
      <c r="D17" t="s" s="20">
        <v>37</v>
      </c>
      <c r="E17" t="s" s="20">
        <v>38</v>
      </c>
      <c r="F17" s="15"/>
      <c r="G17" s="16">
        <v>0.002</v>
      </c>
      <c r="H17" s="16">
        <f>G17*C17</f>
        <v>0.002</v>
      </c>
      <c r="I17" s="16">
        <v>10</v>
      </c>
    </row>
    <row r="18" ht="20.35" customHeight="1">
      <c r="A18" t="s" s="12">
        <v>36</v>
      </c>
      <c r="B18" t="s" s="18">
        <v>32</v>
      </c>
      <c r="C18" s="14">
        <v>2</v>
      </c>
      <c r="D18" t="s" s="20">
        <v>39</v>
      </c>
      <c r="E18" t="s" s="20">
        <v>40</v>
      </c>
      <c r="F18" s="15"/>
      <c r="G18" s="16">
        <v>0.2</v>
      </c>
      <c r="H18" s="16">
        <f>G18*C18</f>
        <v>0.4</v>
      </c>
      <c r="I18" s="16">
        <v>5</v>
      </c>
    </row>
    <row r="19" ht="20.35" customHeight="1">
      <c r="A19" t="s" s="12">
        <v>41</v>
      </c>
      <c r="B19" t="s" s="18">
        <v>20</v>
      </c>
      <c r="C19" s="14">
        <v>11</v>
      </c>
      <c r="D19" t="s" s="20">
        <v>42</v>
      </c>
      <c r="E19" t="s" s="20">
        <v>43</v>
      </c>
      <c r="F19" t="s" s="20">
        <v>44</v>
      </c>
      <c r="G19" s="16">
        <v>0.01</v>
      </c>
      <c r="H19" s="16">
        <f>G19*C19</f>
        <v>0.11</v>
      </c>
      <c r="I19" s="16">
        <v>10</v>
      </c>
    </row>
    <row r="20" ht="20.35" customHeight="1">
      <c r="A20" t="s" s="12">
        <v>41</v>
      </c>
      <c r="B20" t="s" s="18">
        <v>15</v>
      </c>
      <c r="C20" s="14">
        <v>3</v>
      </c>
      <c r="D20" t="s" s="20">
        <v>45</v>
      </c>
      <c r="E20" t="s" s="20">
        <v>46</v>
      </c>
      <c r="F20" t="s" s="20">
        <v>44</v>
      </c>
      <c r="G20" s="16">
        <v>0.01</v>
      </c>
      <c r="H20" s="16">
        <f>G20*C20</f>
        <v>0.03</v>
      </c>
      <c r="I20" s="16">
        <v>10</v>
      </c>
    </row>
    <row r="21" ht="20.35" customHeight="1">
      <c r="A21" t="s" s="12">
        <v>47</v>
      </c>
      <c r="B21" t="s" s="18">
        <v>20</v>
      </c>
      <c r="C21" s="14">
        <v>2</v>
      </c>
      <c r="D21" t="s" s="20">
        <v>48</v>
      </c>
      <c r="E21" t="s" s="20">
        <v>49</v>
      </c>
      <c r="F21" t="s" s="20">
        <v>44</v>
      </c>
      <c r="G21" s="16">
        <v>0.01</v>
      </c>
      <c r="H21" s="16">
        <f>G21*C21</f>
        <v>0.02</v>
      </c>
      <c r="I21" s="16">
        <v>10</v>
      </c>
    </row>
    <row r="22" ht="20.35" customHeight="1">
      <c r="A22" t="s" s="12">
        <v>47</v>
      </c>
      <c r="B22" t="s" s="18">
        <v>15</v>
      </c>
      <c r="C22" s="14">
        <v>4</v>
      </c>
      <c r="D22" t="s" s="20">
        <v>50</v>
      </c>
      <c r="E22" t="s" s="20">
        <v>51</v>
      </c>
      <c r="F22" t="s" s="20">
        <v>44</v>
      </c>
      <c r="G22" s="16">
        <v>0.01</v>
      </c>
      <c r="H22" s="16">
        <f>G22*C22</f>
        <v>0.04</v>
      </c>
      <c r="I22" s="16">
        <v>10</v>
      </c>
    </row>
    <row r="23" ht="20.35" customHeight="1">
      <c r="A23" t="s" s="12">
        <v>52</v>
      </c>
      <c r="B23" t="s" s="18">
        <v>20</v>
      </c>
      <c r="C23" s="14">
        <v>4</v>
      </c>
      <c r="D23" t="s" s="20">
        <v>53</v>
      </c>
      <c r="E23" t="s" s="20">
        <v>54</v>
      </c>
      <c r="F23" s="15"/>
      <c r="G23" s="16">
        <v>0.001</v>
      </c>
      <c r="H23" s="16">
        <f>G23*C23</f>
        <v>0.004</v>
      </c>
      <c r="I23" s="16">
        <v>10</v>
      </c>
    </row>
    <row r="24" ht="20.35" customHeight="1">
      <c r="A24" t="s" s="12">
        <v>55</v>
      </c>
      <c r="B24" t="s" s="18">
        <v>15</v>
      </c>
      <c r="C24" s="14">
        <v>2</v>
      </c>
      <c r="D24" t="s" s="20">
        <v>56</v>
      </c>
      <c r="E24" t="s" s="20">
        <v>57</v>
      </c>
      <c r="F24" s="15"/>
      <c r="G24" s="16">
        <v>0.001</v>
      </c>
      <c r="H24" s="16">
        <f>G24*C24</f>
        <v>0.002</v>
      </c>
      <c r="I24" s="16"/>
    </row>
    <row r="25" ht="20.35" customHeight="1">
      <c r="A25" t="s" s="12">
        <v>58</v>
      </c>
      <c r="B25" t="s" s="18">
        <v>59</v>
      </c>
      <c r="C25" s="14">
        <v>3</v>
      </c>
      <c r="D25" t="s" s="20">
        <v>60</v>
      </c>
      <c r="E25" t="s" s="20">
        <v>61</v>
      </c>
      <c r="F25" s="15"/>
      <c r="G25" s="16">
        <v>0.001</v>
      </c>
      <c r="H25" s="16">
        <f>G25*C25</f>
        <v>0.003</v>
      </c>
      <c r="I25" s="16">
        <v>10</v>
      </c>
    </row>
    <row r="26" ht="20.35" customHeight="1">
      <c r="A26" t="s" s="12">
        <v>62</v>
      </c>
      <c r="B26" t="s" s="18">
        <v>63</v>
      </c>
      <c r="C26" s="14">
        <v>6</v>
      </c>
      <c r="D26" t="s" s="20">
        <v>64</v>
      </c>
      <c r="E26" t="s" s="20">
        <v>65</v>
      </c>
      <c r="F26" s="15"/>
      <c r="G26" s="16">
        <v>0.12</v>
      </c>
      <c r="H26" s="16">
        <f>G26*C26</f>
        <v>0.72</v>
      </c>
      <c r="I26" s="16">
        <v>5</v>
      </c>
    </row>
    <row r="27" ht="44.35" customHeight="1">
      <c r="A27" t="s" s="12">
        <v>66</v>
      </c>
      <c r="B27" t="s" s="18">
        <v>63</v>
      </c>
      <c r="C27" s="14">
        <v>25</v>
      </c>
      <c r="D27" t="s" s="22">
        <v>67</v>
      </c>
      <c r="E27" t="s" s="20">
        <v>68</v>
      </c>
      <c r="F27" s="15"/>
      <c r="G27" s="16">
        <v>0.013</v>
      </c>
      <c r="H27" s="16">
        <f>G27*C27</f>
        <v>0.325</v>
      </c>
      <c r="I27" s="16">
        <v>10</v>
      </c>
    </row>
    <row r="28" ht="20.35" customHeight="1">
      <c r="A28" t="s" s="12">
        <v>69</v>
      </c>
      <c r="B28" t="s" s="18">
        <v>63</v>
      </c>
      <c r="C28" s="14">
        <v>1</v>
      </c>
      <c r="D28" t="s" s="20">
        <v>70</v>
      </c>
      <c r="E28" t="s" s="20">
        <v>71</v>
      </c>
      <c r="F28" s="15"/>
      <c r="G28" s="16">
        <v>0.06</v>
      </c>
      <c r="H28" s="16">
        <f>G28*C28</f>
        <v>0.06</v>
      </c>
      <c r="I28" s="16">
        <v>5</v>
      </c>
    </row>
    <row r="29" ht="20.35" customHeight="1">
      <c r="A29" t="s" s="12">
        <v>72</v>
      </c>
      <c r="B29" t="s" s="18">
        <v>63</v>
      </c>
      <c r="C29" s="14">
        <v>2</v>
      </c>
      <c r="D29" t="s" s="20">
        <v>73</v>
      </c>
      <c r="E29" t="s" s="20">
        <v>74</v>
      </c>
      <c r="F29" s="15"/>
      <c r="G29" s="16">
        <v>0.06</v>
      </c>
      <c r="H29" s="16">
        <f>G29*C29</f>
        <v>0.12</v>
      </c>
      <c r="I29" s="16">
        <v>10</v>
      </c>
    </row>
    <row r="30" ht="20.35" customHeight="1">
      <c r="A30" t="s" s="12">
        <v>75</v>
      </c>
      <c r="B30" t="s" s="18">
        <v>63</v>
      </c>
      <c r="C30" s="14">
        <v>2</v>
      </c>
      <c r="D30" t="s" s="20">
        <v>76</v>
      </c>
      <c r="E30" t="s" s="20">
        <v>77</v>
      </c>
      <c r="F30" s="15"/>
      <c r="G30" s="16">
        <v>0.08</v>
      </c>
      <c r="H30" s="16">
        <f>G30*C30</f>
        <v>0.16</v>
      </c>
      <c r="I30" s="16">
        <v>10</v>
      </c>
    </row>
    <row r="31" ht="20.35" customHeight="1">
      <c r="A31" t="s" s="12">
        <v>78</v>
      </c>
      <c r="B31" t="s" s="18">
        <v>63</v>
      </c>
      <c r="C31" s="14">
        <v>2</v>
      </c>
      <c r="D31" t="s" s="20">
        <v>79</v>
      </c>
      <c r="E31" t="s" s="20">
        <v>80</v>
      </c>
      <c r="F31" s="15"/>
      <c r="G31" s="16">
        <v>0.05</v>
      </c>
      <c r="H31" s="16">
        <f>G31*C31</f>
        <v>0.1</v>
      </c>
      <c r="I31" s="16">
        <v>10</v>
      </c>
    </row>
    <row r="32" ht="20.35" customHeight="1">
      <c r="A32" t="s" s="12">
        <v>81</v>
      </c>
      <c r="B32" t="s" s="18">
        <v>63</v>
      </c>
      <c r="C32" s="14">
        <v>3</v>
      </c>
      <c r="D32" t="s" s="20">
        <v>82</v>
      </c>
      <c r="E32" t="s" s="20">
        <v>83</v>
      </c>
      <c r="F32" s="15"/>
      <c r="G32" s="16">
        <v>0.13</v>
      </c>
      <c r="H32" s="16">
        <f>G32*C32</f>
        <v>0.39</v>
      </c>
      <c r="I32" s="16">
        <v>1</v>
      </c>
    </row>
    <row r="33" ht="20.35" customHeight="1">
      <c r="A33" t="s" s="12">
        <v>84</v>
      </c>
      <c r="B33" t="s" s="18">
        <v>63</v>
      </c>
      <c r="C33" s="14">
        <v>3</v>
      </c>
      <c r="D33" t="s" s="20">
        <v>85</v>
      </c>
      <c r="E33" t="s" s="20">
        <v>86</v>
      </c>
      <c r="F33" s="15"/>
      <c r="G33" s="16">
        <v>0.1</v>
      </c>
      <c r="H33" s="16">
        <f>G33*C33</f>
        <v>0.3</v>
      </c>
      <c r="I33" s="16">
        <v>10</v>
      </c>
    </row>
    <row r="34" ht="20.35" customHeight="1">
      <c r="A34" t="s" s="12">
        <v>87</v>
      </c>
      <c r="B34" t="s" s="18">
        <v>63</v>
      </c>
      <c r="C34" s="14">
        <v>2</v>
      </c>
      <c r="D34" t="s" s="20">
        <v>88</v>
      </c>
      <c r="E34" t="s" s="20">
        <v>89</v>
      </c>
      <c r="F34" s="15"/>
      <c r="G34" s="16">
        <v>0.17</v>
      </c>
      <c r="H34" s="16">
        <f>G34*C34</f>
        <v>0.34</v>
      </c>
      <c r="I34" s="16">
        <v>10</v>
      </c>
    </row>
    <row r="35" ht="20.35" customHeight="1">
      <c r="A35" t="s" s="12">
        <v>90</v>
      </c>
      <c r="B35" t="s" s="18">
        <v>63</v>
      </c>
      <c r="C35" s="14">
        <v>2</v>
      </c>
      <c r="D35" t="s" s="20">
        <v>91</v>
      </c>
      <c r="E35" t="s" s="20">
        <v>92</v>
      </c>
      <c r="F35" s="15"/>
      <c r="G35" s="16">
        <v>0.13</v>
      </c>
      <c r="H35" s="16">
        <f>G35*C35</f>
        <v>0.26</v>
      </c>
      <c r="I35" s="16">
        <v>10</v>
      </c>
    </row>
    <row r="36" ht="20.35" customHeight="1">
      <c r="A36" t="s" s="12">
        <v>93</v>
      </c>
      <c r="B36" t="s" s="18">
        <v>63</v>
      </c>
      <c r="C36" s="14">
        <v>3</v>
      </c>
      <c r="D36" t="s" s="20">
        <v>94</v>
      </c>
      <c r="E36" t="s" s="20">
        <v>95</v>
      </c>
      <c r="F36" t="s" s="20">
        <v>96</v>
      </c>
      <c r="G36" s="16">
        <v>0.06</v>
      </c>
      <c r="H36" s="16">
        <f>G36*C36</f>
        <v>0.18</v>
      </c>
      <c r="I36" s="16">
        <v>10</v>
      </c>
    </row>
    <row r="37" ht="20.35" customHeight="1">
      <c r="A37" t="s" s="12">
        <v>97</v>
      </c>
      <c r="B37" t="s" s="18">
        <v>63</v>
      </c>
      <c r="C37" s="14">
        <v>2</v>
      </c>
      <c r="D37" t="s" s="20">
        <v>98</v>
      </c>
      <c r="E37" t="s" s="20">
        <v>99</v>
      </c>
      <c r="F37" s="15"/>
      <c r="G37" s="16">
        <v>0.16</v>
      </c>
      <c r="H37" s="16">
        <f>G37*C37</f>
        <v>0.32</v>
      </c>
      <c r="I37" s="16">
        <v>5</v>
      </c>
    </row>
    <row r="38" ht="20.35" customHeight="1">
      <c r="A38" t="s" s="12">
        <v>100</v>
      </c>
      <c r="B38" t="s" s="18">
        <v>63</v>
      </c>
      <c r="C38" s="14">
        <v>1</v>
      </c>
      <c r="D38" t="s" s="20">
        <v>101</v>
      </c>
      <c r="E38" t="s" s="20">
        <v>102</v>
      </c>
      <c r="F38" s="15"/>
      <c r="G38" s="16">
        <v>0.12</v>
      </c>
      <c r="H38" s="16">
        <f>G38*C38</f>
        <v>0.12</v>
      </c>
      <c r="I38" s="16">
        <v>10</v>
      </c>
    </row>
    <row r="39" ht="20.35" customHeight="1">
      <c r="A39" t="s" s="12">
        <v>103</v>
      </c>
      <c r="B39" t="s" s="18">
        <v>104</v>
      </c>
      <c r="C39" s="14">
        <v>3</v>
      </c>
      <c r="D39" t="s" s="20">
        <v>105</v>
      </c>
      <c r="E39" t="s" s="20">
        <v>106</v>
      </c>
      <c r="F39" s="15"/>
      <c r="G39" s="16">
        <v>0.064</v>
      </c>
      <c r="H39" s="16">
        <f>G39*C39</f>
        <v>0.192</v>
      </c>
      <c r="I39" s="16">
        <v>10</v>
      </c>
    </row>
    <row r="40" ht="20.35" customHeight="1">
      <c r="A40" t="s" s="12">
        <v>107</v>
      </c>
      <c r="B40" t="s" s="18">
        <v>108</v>
      </c>
      <c r="C40" s="14">
        <v>1</v>
      </c>
      <c r="D40" t="s" s="20">
        <v>109</v>
      </c>
      <c r="E40" t="s" s="20">
        <v>110</v>
      </c>
      <c r="F40" t="s" s="20">
        <v>111</v>
      </c>
      <c r="G40" s="16">
        <v>0.13</v>
      </c>
      <c r="H40" s="16">
        <f>G40*C40</f>
        <v>0.13</v>
      </c>
      <c r="I40" s="16">
        <v>5</v>
      </c>
    </row>
    <row r="41" ht="20.35" customHeight="1">
      <c r="A41" t="s" s="12">
        <v>112</v>
      </c>
      <c r="B41" t="s" s="18">
        <v>113</v>
      </c>
      <c r="C41" s="14">
        <v>6</v>
      </c>
      <c r="D41" t="s" s="20">
        <v>114</v>
      </c>
      <c r="E41" t="s" s="20">
        <v>115</v>
      </c>
      <c r="F41" t="s" s="20">
        <v>116</v>
      </c>
      <c r="G41" s="16">
        <v>0.08</v>
      </c>
      <c r="H41" s="16">
        <f>G41*C41</f>
        <v>0.48</v>
      </c>
      <c r="I41" s="16">
        <v>5</v>
      </c>
    </row>
    <row r="42" ht="20.35" customHeight="1">
      <c r="A42" t="s" s="12">
        <v>117</v>
      </c>
      <c r="B42" t="s" s="18">
        <v>118</v>
      </c>
      <c r="C42" s="14">
        <v>9</v>
      </c>
      <c r="D42" t="s" s="20">
        <v>119</v>
      </c>
      <c r="E42" t="s" s="20">
        <v>120</v>
      </c>
      <c r="F42" t="s" s="20">
        <v>121</v>
      </c>
      <c r="G42" s="16">
        <v>0.07000000000000001</v>
      </c>
      <c r="H42" s="16">
        <f>G42*C42</f>
        <v>0.6300000000000001</v>
      </c>
      <c r="I42" s="16">
        <v>5</v>
      </c>
    </row>
    <row r="43" ht="20.35" customHeight="1">
      <c r="A43" t="s" s="12">
        <v>122</v>
      </c>
      <c r="B43" t="s" s="18">
        <v>123</v>
      </c>
      <c r="C43" s="14">
        <v>1</v>
      </c>
      <c r="D43" t="s" s="20">
        <v>124</v>
      </c>
      <c r="E43" t="s" s="20">
        <v>125</v>
      </c>
      <c r="F43" t="s" s="20">
        <v>126</v>
      </c>
      <c r="G43" s="16">
        <v>0.36</v>
      </c>
      <c r="H43" s="16">
        <f>G43*C43</f>
        <v>0.36</v>
      </c>
      <c r="I43" s="16">
        <v>1</v>
      </c>
    </row>
    <row r="44" ht="20.35" customHeight="1">
      <c r="A44" t="s" s="12">
        <v>127</v>
      </c>
      <c r="B44" t="s" s="18">
        <v>128</v>
      </c>
      <c r="C44" s="14">
        <v>1</v>
      </c>
      <c r="D44" t="s" s="20">
        <v>129</v>
      </c>
      <c r="E44" t="s" s="20">
        <v>130</v>
      </c>
      <c r="F44" s="15"/>
      <c r="G44" s="16">
        <v>0.08599999999999999</v>
      </c>
      <c r="H44" s="16">
        <f>G44*C44</f>
        <v>0.08599999999999999</v>
      </c>
      <c r="I44" s="16">
        <v>1</v>
      </c>
    </row>
    <row r="45" ht="20.35" customHeight="1">
      <c r="A45" t="s" s="12">
        <v>131</v>
      </c>
      <c r="B45" t="s" s="18">
        <v>132</v>
      </c>
      <c r="C45" s="14">
        <v>1</v>
      </c>
      <c r="D45" t="s" s="20">
        <v>133</v>
      </c>
      <c r="E45" t="s" s="20">
        <v>134</v>
      </c>
      <c r="F45" t="s" s="20">
        <v>135</v>
      </c>
      <c r="G45" s="16">
        <v>0.19</v>
      </c>
      <c r="H45" s="16">
        <f>G45*C45</f>
        <v>0.19</v>
      </c>
      <c r="I45" s="16">
        <v>5</v>
      </c>
    </row>
    <row r="46" ht="20.35" customHeight="1">
      <c r="A46" t="s" s="12">
        <v>136</v>
      </c>
      <c r="B46" t="s" s="18">
        <v>137</v>
      </c>
      <c r="C46" s="14">
        <v>3</v>
      </c>
      <c r="D46" t="s" s="20">
        <v>138</v>
      </c>
      <c r="E46" t="s" s="20">
        <v>139</v>
      </c>
      <c r="F46" t="s" s="20">
        <v>140</v>
      </c>
      <c r="G46" s="16">
        <v>0.5</v>
      </c>
      <c r="H46" s="16">
        <f>G46*C46</f>
        <v>1.5</v>
      </c>
      <c r="I46" t="s" s="21">
        <v>141</v>
      </c>
    </row>
    <row r="47" ht="20.35" customHeight="1">
      <c r="A47" t="s" s="12">
        <v>136</v>
      </c>
      <c r="B47" t="s" s="18">
        <v>137</v>
      </c>
      <c r="C47" s="14">
        <v>1</v>
      </c>
      <c r="D47" t="s" s="20">
        <v>142</v>
      </c>
      <c r="E47" t="s" s="20">
        <v>139</v>
      </c>
      <c r="F47" t="s" s="20">
        <v>143</v>
      </c>
      <c r="G47" s="16">
        <v>0.5</v>
      </c>
      <c r="H47" s="16">
        <f>G47*C47</f>
        <v>0.5</v>
      </c>
      <c r="I47" t="s" s="21">
        <v>141</v>
      </c>
    </row>
    <row r="48" ht="20.35" customHeight="1">
      <c r="A48" t="s" s="12">
        <v>144</v>
      </c>
      <c r="B48" t="s" s="18">
        <v>145</v>
      </c>
      <c r="C48" s="14">
        <v>1</v>
      </c>
      <c r="D48" t="s" s="20">
        <v>146</v>
      </c>
      <c r="E48" t="s" s="20">
        <v>147</v>
      </c>
      <c r="F48" s="15"/>
      <c r="G48" s="16">
        <v>0.23</v>
      </c>
      <c r="H48" s="16">
        <f>G48*C48</f>
        <v>0.23</v>
      </c>
      <c r="I48" s="16">
        <v>1</v>
      </c>
    </row>
    <row r="49" ht="20.35" customHeight="1">
      <c r="A49" t="s" s="12">
        <v>148</v>
      </c>
      <c r="B49" t="s" s="18">
        <v>149</v>
      </c>
      <c r="C49" s="14">
        <v>3</v>
      </c>
      <c r="D49" t="s" s="20">
        <v>150</v>
      </c>
      <c r="E49" t="s" s="20">
        <v>151</v>
      </c>
      <c r="F49" t="s" s="20">
        <v>152</v>
      </c>
      <c r="G49" s="16">
        <v>0</v>
      </c>
      <c r="H49" s="16">
        <f>G49*C49</f>
        <v>0</v>
      </c>
      <c r="I49" t="s" s="21">
        <v>141</v>
      </c>
    </row>
    <row r="50" ht="20.35" customHeight="1">
      <c r="A50" t="s" s="12">
        <v>153</v>
      </c>
      <c r="B50" t="s" s="18">
        <v>154</v>
      </c>
      <c r="C50" s="14">
        <v>6</v>
      </c>
      <c r="D50" t="s" s="20">
        <v>155</v>
      </c>
      <c r="E50" t="s" s="20">
        <v>156</v>
      </c>
      <c r="F50" t="s" s="20">
        <v>157</v>
      </c>
      <c r="G50" s="16">
        <v>0.6</v>
      </c>
      <c r="H50" s="16">
        <f>G50*C50</f>
        <v>3.6</v>
      </c>
      <c r="I50" s="16">
        <v>1</v>
      </c>
    </row>
    <row r="51" ht="20.35" customHeight="1">
      <c r="A51" t="s" s="12">
        <v>158</v>
      </c>
      <c r="B51" t="s" s="18">
        <v>154</v>
      </c>
      <c r="C51" s="14">
        <v>2</v>
      </c>
      <c r="D51" t="s" s="20">
        <v>159</v>
      </c>
      <c r="E51" t="s" s="20">
        <v>160</v>
      </c>
      <c r="F51" t="s" s="20">
        <v>157</v>
      </c>
      <c r="G51" s="16">
        <v>0.5</v>
      </c>
      <c r="H51" s="16">
        <f>G51*C51</f>
        <v>1</v>
      </c>
      <c r="I51" s="16">
        <v>1</v>
      </c>
    </row>
    <row r="52" ht="20.35" customHeight="1">
      <c r="A52" t="s" s="12">
        <v>161</v>
      </c>
      <c r="B52" t="s" s="18">
        <v>162</v>
      </c>
      <c r="C52" s="14">
        <v>2</v>
      </c>
      <c r="D52" t="s" s="20">
        <v>163</v>
      </c>
      <c r="E52" t="s" s="20">
        <v>164</v>
      </c>
      <c r="F52" t="s" s="20">
        <v>157</v>
      </c>
      <c r="G52" s="16">
        <v>0.5600000000000001</v>
      </c>
      <c r="H52" s="16">
        <f>G52*C52</f>
        <v>1.12</v>
      </c>
      <c r="I52" s="16">
        <v>1</v>
      </c>
    </row>
    <row r="53" ht="20.35" customHeight="1">
      <c r="A53" t="s" s="12">
        <v>165</v>
      </c>
      <c r="B53" t="s" s="18">
        <v>128</v>
      </c>
      <c r="C53" s="14">
        <v>1</v>
      </c>
      <c r="D53" t="s" s="20">
        <v>166</v>
      </c>
      <c r="E53" t="s" s="20">
        <v>167</v>
      </c>
      <c r="F53" t="s" s="20">
        <v>168</v>
      </c>
      <c r="G53" s="16">
        <v>0.67</v>
      </c>
      <c r="H53" s="16">
        <f>G53*C53</f>
        <v>0.67</v>
      </c>
      <c r="I53" s="16">
        <v>1</v>
      </c>
    </row>
    <row r="54" ht="20.35" customHeight="1">
      <c r="A54" t="s" s="12">
        <v>169</v>
      </c>
      <c r="B54" t="s" s="18">
        <v>170</v>
      </c>
      <c r="C54" s="14">
        <v>6</v>
      </c>
      <c r="D54" t="s" s="20">
        <v>171</v>
      </c>
      <c r="E54" t="s" s="20">
        <v>172</v>
      </c>
      <c r="F54" t="s" s="20">
        <v>173</v>
      </c>
      <c r="G54" s="16">
        <v>0.2</v>
      </c>
      <c r="H54" s="16">
        <f>G54*C54</f>
        <v>1.2</v>
      </c>
      <c r="I54" s="16">
        <v>10</v>
      </c>
    </row>
    <row r="55" ht="20.35" customHeight="1">
      <c r="A55" t="s" s="12">
        <v>174</v>
      </c>
      <c r="B55" t="s" s="18">
        <v>170</v>
      </c>
      <c r="C55" s="14">
        <v>3</v>
      </c>
      <c r="D55" t="s" s="20">
        <v>175</v>
      </c>
      <c r="E55" t="s" s="20">
        <v>176</v>
      </c>
      <c r="F55" t="s" s="20">
        <v>173</v>
      </c>
      <c r="G55" s="16">
        <v>0.21</v>
      </c>
      <c r="H55" s="16">
        <f>G55*C55</f>
        <v>0.63</v>
      </c>
      <c r="I55" s="16">
        <v>10</v>
      </c>
    </row>
    <row r="56" ht="32.35" customHeight="1">
      <c r="A56" t="s" s="12">
        <v>177</v>
      </c>
      <c r="B56" t="s" s="18">
        <v>178</v>
      </c>
      <c r="C56" s="14">
        <v>14</v>
      </c>
      <c r="D56" t="s" s="22">
        <v>179</v>
      </c>
      <c r="E56" t="s" s="20">
        <v>180</v>
      </c>
      <c r="F56" t="s" s="20">
        <v>181</v>
      </c>
      <c r="G56" s="16">
        <v>1.71</v>
      </c>
      <c r="H56" s="16">
        <f>G56*C56</f>
        <v>23.94</v>
      </c>
      <c r="I56" s="16">
        <v>1</v>
      </c>
    </row>
    <row r="57" ht="20.35" customHeight="1">
      <c r="A57" t="s" s="12">
        <v>182</v>
      </c>
      <c r="B57" t="s" s="18">
        <v>183</v>
      </c>
      <c r="C57" s="14">
        <v>1</v>
      </c>
      <c r="D57" t="s" s="20">
        <v>184</v>
      </c>
      <c r="E57" t="s" s="20">
        <v>185</v>
      </c>
      <c r="F57" t="s" s="20">
        <v>186</v>
      </c>
      <c r="G57" s="16">
        <v>0.33</v>
      </c>
      <c r="H57" s="16">
        <f>G57*C57</f>
        <v>0.33</v>
      </c>
      <c r="I57" s="16">
        <v>1</v>
      </c>
    </row>
    <row r="58" ht="20.35" customHeight="1">
      <c r="A58" t="s" s="12">
        <v>187</v>
      </c>
      <c r="B58" t="s" s="18">
        <v>188</v>
      </c>
      <c r="C58" s="14">
        <v>1</v>
      </c>
      <c r="D58" t="s" s="20">
        <v>189</v>
      </c>
      <c r="E58" t="s" s="20">
        <v>190</v>
      </c>
      <c r="F58" t="s" s="20">
        <v>191</v>
      </c>
      <c r="G58" s="16">
        <v>1.78</v>
      </c>
      <c r="H58" s="16">
        <f>G58*C58</f>
        <v>1.78</v>
      </c>
      <c r="I58" s="16">
        <v>1</v>
      </c>
    </row>
    <row r="59" ht="20.35" customHeight="1">
      <c r="A59" t="s" s="12">
        <v>192</v>
      </c>
      <c r="B59" t="s" s="18">
        <v>132</v>
      </c>
      <c r="C59" s="14">
        <v>7</v>
      </c>
      <c r="D59" t="s" s="20">
        <v>193</v>
      </c>
      <c r="E59" t="s" s="20">
        <v>194</v>
      </c>
      <c r="F59" t="s" s="20">
        <v>195</v>
      </c>
      <c r="G59" s="16">
        <v>0.067</v>
      </c>
      <c r="H59" s="16">
        <f>G59*C59</f>
        <v>0.469</v>
      </c>
      <c r="I59" s="16">
        <v>10</v>
      </c>
    </row>
    <row r="60" ht="20.35" customHeight="1">
      <c r="A60" t="s" s="12">
        <v>196</v>
      </c>
      <c r="B60" t="s" s="18">
        <v>197</v>
      </c>
      <c r="C60" s="14">
        <v>2</v>
      </c>
      <c r="D60" t="s" s="20">
        <v>198</v>
      </c>
      <c r="E60" t="s" s="20">
        <v>199</v>
      </c>
      <c r="F60" s="15"/>
      <c r="G60" s="16">
        <v>1.66</v>
      </c>
      <c r="H60" s="16">
        <f>C60*G60</f>
        <v>3.32</v>
      </c>
      <c r="I60" s="16">
        <v>1</v>
      </c>
    </row>
    <row r="61" ht="20.35" customHeight="1">
      <c r="A61" t="s" s="12">
        <v>200</v>
      </c>
      <c r="B61" t="s" s="18">
        <v>201</v>
      </c>
      <c r="C61" s="14">
        <v>2</v>
      </c>
      <c r="D61" t="s" s="20">
        <v>202</v>
      </c>
      <c r="E61" t="s" s="20">
        <v>200</v>
      </c>
      <c r="F61" t="s" s="20">
        <v>203</v>
      </c>
      <c r="G61" s="16">
        <v>4</v>
      </c>
      <c r="H61" s="16">
        <f>G61*C61</f>
        <v>8</v>
      </c>
      <c r="I61" s="16">
        <v>1</v>
      </c>
    </row>
    <row r="62" ht="20.35" customHeight="1">
      <c r="A62" t="s" s="12">
        <v>204</v>
      </c>
      <c r="B62" t="s" s="18">
        <v>205</v>
      </c>
      <c r="C62" s="14">
        <v>1</v>
      </c>
      <c r="D62" t="s" s="20">
        <v>206</v>
      </c>
      <c r="E62" t="s" s="20">
        <v>207</v>
      </c>
      <c r="F62" t="s" s="20">
        <v>208</v>
      </c>
      <c r="G62" s="16">
        <v>1.2</v>
      </c>
      <c r="H62" s="16">
        <f>G62*C62</f>
        <v>1.2</v>
      </c>
      <c r="I62" s="16">
        <v>1</v>
      </c>
    </row>
    <row r="63" ht="20.35" customHeight="1">
      <c r="A63" t="s" s="12">
        <v>209</v>
      </c>
      <c r="B63" t="s" s="18">
        <v>210</v>
      </c>
      <c r="C63" s="14">
        <v>1</v>
      </c>
      <c r="D63" t="s" s="20">
        <v>211</v>
      </c>
      <c r="E63" t="s" s="20">
        <v>212</v>
      </c>
      <c r="F63" t="s" s="20">
        <v>213</v>
      </c>
      <c r="G63" s="16">
        <v>0.11</v>
      </c>
      <c r="H63" s="16">
        <f>G63*C63</f>
        <v>0.11</v>
      </c>
      <c r="I63" s="16">
        <v>10</v>
      </c>
    </row>
    <row r="64" ht="20.35" customHeight="1">
      <c r="A64" t="s" s="12">
        <v>214</v>
      </c>
      <c r="B64" t="s" s="18">
        <v>214</v>
      </c>
      <c r="C64" s="14">
        <v>1</v>
      </c>
      <c r="D64" t="s" s="20">
        <v>214</v>
      </c>
      <c r="E64" t="s" s="20">
        <v>215</v>
      </c>
      <c r="F64" t="s" s="20">
        <v>216</v>
      </c>
      <c r="G64" s="16">
        <v>5</v>
      </c>
      <c r="H64" s="16">
        <v>5</v>
      </c>
      <c r="I64" s="16">
        <v>1</v>
      </c>
    </row>
    <row r="65" ht="20.35" customHeight="1">
      <c r="A65" s="24"/>
      <c r="B65" s="18"/>
      <c r="C65" s="14"/>
      <c r="D65" s="20"/>
      <c r="E65" s="25"/>
      <c r="F65" t="s" s="25">
        <v>217</v>
      </c>
      <c r="G65" s="26"/>
      <c r="H65" s="27">
        <f>SUM(H11:H64)</f>
        <v>61.333</v>
      </c>
      <c r="I65" s="26"/>
    </row>
  </sheetData>
  <mergeCells count="1">
    <mergeCell ref="A1:I1"/>
  </mergeCells>
  <hyperlinks>
    <hyperlink ref="F61" r:id="rId1" location="" tooltip="" display=""/>
  </hyperlink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